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-120" yWindow="-120" windowWidth="19440" windowHeight="15600"/>
  </bookViews>
  <sheets>
    <sheet name="Для расчета коррек за 2021" sheetId="1" r:id="rId1"/>
  </sheets>
  <definedNames>
    <definedName name="_xlnm._FilterDatabase" localSheetId="0" hidden="1">'Для расчета коррек за 2021'!$A$7:$DR$9</definedName>
    <definedName name="_xlnm.Print_Area" localSheetId="0">'Для расчета коррек за 2021'!$A$1:$AN$10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8" i="1" l="1"/>
  <c r="AE9" i="1"/>
</calcChain>
</file>

<file path=xl/sharedStrings.xml><?xml version="1.0" encoding="utf-8"?>
<sst xmlns="http://schemas.openxmlformats.org/spreadsheetml/2006/main" count="50" uniqueCount="36">
  <si>
    <t>Площадь жилые на центральном отоплении, кв.м.</t>
  </si>
  <si>
    <t>Площадь нежилых на центральном отоплении, кв.м.</t>
  </si>
  <si>
    <t>Площадь МОП, кв.м</t>
  </si>
  <si>
    <t>Всего</t>
  </si>
  <si>
    <t>Величина годовой корректировки по дому, руб.</t>
  </si>
  <si>
    <t>Адрес</t>
  </si>
  <si>
    <t>Площадь помещений в доме</t>
  </si>
  <si>
    <t>отоп МОП</t>
  </si>
  <si>
    <t>по жилым помещениям с центральным отоплением</t>
  </si>
  <si>
    <t>Общая площадь дома, кв.м.</t>
  </si>
  <si>
    <t>Площадь жилых помещений на индивидуальном отоплении, кв.м.</t>
  </si>
  <si>
    <t>Площадь нежилых помещений на индивидуальном отоплении, кв.м.</t>
  </si>
  <si>
    <t>по жилым помещениям с индивидуальным отоплением</t>
  </si>
  <si>
    <t>Фактически начислено за отопление по жилым помещениям, руб.</t>
  </si>
  <si>
    <t>Корректировка на 1 кв.м. по жилым помещениям, руб.</t>
  </si>
  <si>
    <t>Корректировка на 1 кв.м. по жилым помещениям с инд отоплением, руб.</t>
  </si>
  <si>
    <t xml:space="preserve"> жилые и нежилые на центральном отоплении</t>
  </si>
  <si>
    <t>№ п/п</t>
  </si>
  <si>
    <t>Тариф на т/э с 01.01.2021</t>
  </si>
  <si>
    <t>Тариф на т/э с 01.07.2021</t>
  </si>
  <si>
    <t>2021 год</t>
  </si>
  <si>
    <t>г. Костерево, ул. 40 лет Октября д.10</t>
  </si>
  <si>
    <t>г. Костерево, ул. Серебренникова  д.33</t>
  </si>
  <si>
    <t>Централизованное</t>
  </si>
  <si>
    <t>Индивидуальное</t>
  </si>
  <si>
    <t>Приложение №1</t>
  </si>
  <si>
    <t>Потреблено ВСЕГО по ОДПУ за год, Гкал</t>
  </si>
  <si>
    <t>Стоимость тепловой энергии на отопление, руб</t>
  </si>
  <si>
    <t>Начислено за отопление по нежилым помещениям, руб.</t>
  </si>
  <si>
    <t>на ценрализованном отоплении</t>
  </si>
  <si>
    <t>на индивидуальном отоплении</t>
  </si>
  <si>
    <t>Потреблено по ОДПУ (с  01.01.2021 по 30.06.2021), Гкал</t>
  </si>
  <si>
    <t>Потреблено по ОДПУ с 01.07.2021 по 31.12.2021), Гкал</t>
  </si>
  <si>
    <t>Должно быть начислено за 2021 год, руб.</t>
  </si>
  <si>
    <t>Сренемесячный объем потребления за 2022 год</t>
  </si>
  <si>
    <t>Петушинский филиал ООО "Владимиртеплогаз". Сведения о величине годовой корректировки за 2021 год по тепловой энергии на отопление в разрезе многоквартирных домов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</si>
</sst>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Fill="1" applyAlignment="1" applyProtection="1">
      <alignment vertical="center" wrapText="1"/>
      <protection locked="0"/>
    </xf>
    <xf numFmtId="4" fontId="2" fillId="0" borderId="0" xfId="0" applyNumberFormat="1" applyFont="1" applyFill="1" applyAlignment="1" applyProtection="1">
      <alignment vertical="center" wrapText="1"/>
      <protection locked="0"/>
    </xf>
    <xf numFmtId="164" fontId="2" fillId="0" borderId="0" xfId="0" applyNumberFormat="1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" fontId="5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" fontId="1" fillId="0" borderId="0" xfId="0" applyNumberFormat="1" applyFont="1" applyFill="1" applyAlignment="1" applyProtection="1">
      <alignment horizontal="center" vertical="center" wrapText="1"/>
      <protection locked="0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4" fontId="2" fillId="0" borderId="0" xfId="0" applyNumberFormat="1" applyFont="1" applyFill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" fontId="6" fillId="0" borderId="1" xfId="0" applyNumberFormat="1" applyFont="1" applyFill="1" applyBorder="1" applyAlignment="1" applyProtection="1">
      <alignment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2" borderId="6" xfId="0" applyNumberFormat="1" applyFont="1" applyFill="1" applyBorder="1" applyAlignment="1" applyProtection="1">
      <alignment horizontal="center" vertical="center" textRotation="90" wrapText="1"/>
      <protection locked="0"/>
    </xf>
    <xf numFmtId="164" fontId="3" fillId="2" borderId="10" xfId="0" applyNumberFormat="1" applyFont="1" applyFill="1" applyBorder="1" applyAlignment="1" applyProtection="1">
      <alignment horizontal="center" vertical="center" textRotation="90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" borderId="6" xfId="0" applyFont="1" applyFill="1" applyBorder="1" applyAlignment="1" applyProtection="1">
      <alignment horizontal="center" vertical="center" textRotation="90" wrapText="1"/>
      <protection locked="0"/>
    </xf>
    <xf numFmtId="0" fontId="3" fillId="2" borderId="2" xfId="0" applyFont="1" applyFill="1" applyBorder="1" applyAlignment="1" applyProtection="1">
      <alignment horizontal="center" vertical="center" textRotation="90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6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2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4" fontId="8" fillId="0" borderId="0" xfId="0" applyNumberFormat="1" applyFont="1" applyFill="1" applyAlignment="1" applyProtection="1">
      <alignment horizontal="left" vertical="center" wrapText="1"/>
      <protection locked="0"/>
    </xf>
    <xf numFmtId="4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FFCCFF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view="pageBreakPreview" zoomScale="70" zoomScaleNormal="100" zoomScaleSheetLayoutView="70" workbookViewId="0">
      <pane xSplit="2" ySplit="7" topLeftCell="C8" activePane="bottomRight" state="frozen"/>
      <selection pane="topRight" activeCell="D1" sqref="D1"/>
      <selection pane="bottomLeft" activeCell="A8" sqref="A8"/>
      <selection pane="bottomRight" activeCell="M17" sqref="M17"/>
    </sheetView>
  </sheetViews>
  <sheetFormatPr defaultRowHeight="12.75" outlineLevelCol="1" x14ac:dyDescent="0.25"/>
  <cols>
    <col min="1" max="1" width="6.5703125" style="1" customWidth="1"/>
    <col min="2" max="2" width="44.42578125" style="1" customWidth="1"/>
    <col min="3" max="3" width="10.28515625" style="1" customWidth="1" outlineLevel="1" collapsed="1"/>
    <col min="4" max="4" width="11" style="1" customWidth="1" outlineLevel="1"/>
    <col min="5" max="5" width="9" style="1" customWidth="1" outlineLevel="1"/>
    <col min="6" max="6" width="9.42578125" style="1" customWidth="1" outlineLevel="1" collapsed="1"/>
    <col min="7" max="7" width="10.7109375" style="1" customWidth="1" outlineLevel="1"/>
    <col min="8" max="8" width="8.42578125" style="1" customWidth="1" outlineLevel="1"/>
    <col min="9" max="11" width="10.7109375" style="3" customWidth="1" outlineLevel="1"/>
    <col min="12" max="12" width="9.28515625" style="3" customWidth="1" outlineLevel="1"/>
    <col min="13" max="13" width="9.7109375" style="3" customWidth="1" outlineLevel="1"/>
    <col min="14" max="16" width="15" style="2" customWidth="1" outlineLevel="1"/>
    <col min="17" max="17" width="12.140625" style="2" customWidth="1" outlineLevel="1"/>
    <col min="18" max="18" width="12.7109375" style="2" customWidth="1" outlineLevel="1"/>
    <col min="19" max="20" width="10.85546875" style="2" customWidth="1" outlineLevel="1"/>
    <col min="21" max="21" width="10.140625" style="2" customWidth="1" outlineLevel="1"/>
    <col min="22" max="22" width="11.140625" style="2" customWidth="1" outlineLevel="1"/>
    <col min="23" max="23" width="15.28515625" style="13" customWidth="1" outlineLevel="1"/>
    <col min="24" max="24" width="10.28515625" style="2" customWidth="1" outlineLevel="1"/>
    <col min="25" max="25" width="16.7109375" style="2" customWidth="1" outlineLevel="1"/>
    <col min="26" max="26" width="10.28515625" style="2" customWidth="1" outlineLevel="1"/>
    <col min="27" max="27" width="19.42578125" style="13" customWidth="1" outlineLevel="1"/>
    <col min="28" max="28" width="9.85546875" style="2" customWidth="1" outlineLevel="1"/>
    <col min="29" max="29" width="14" style="2" customWidth="1"/>
    <col min="30" max="30" width="10.28515625" style="2" customWidth="1"/>
    <col min="31" max="31" width="15.85546875" style="2" customWidth="1"/>
    <col min="32" max="32" width="11" style="2" customWidth="1"/>
    <col min="33" max="33" width="12" style="1" customWidth="1"/>
    <col min="34" max="34" width="10.85546875" style="1" customWidth="1"/>
    <col min="35" max="36" width="11.140625" style="1" bestFit="1" customWidth="1"/>
    <col min="37" max="37" width="12" style="1" bestFit="1" customWidth="1"/>
    <col min="38" max="40" width="9.7109375" style="1" bestFit="1" customWidth="1"/>
    <col min="41" max="16384" width="9.140625" style="1"/>
  </cols>
  <sheetData>
    <row r="1" spans="1:40" x14ac:dyDescent="0.25">
      <c r="AC1" s="46" t="s">
        <v>25</v>
      </c>
      <c r="AD1" s="46"/>
      <c r="AE1" s="46"/>
      <c r="AF1" s="46"/>
      <c r="AG1" s="47"/>
      <c r="AH1" s="47"/>
    </row>
    <row r="2" spans="1:40" ht="20.25" x14ac:dyDescent="0.25">
      <c r="B2" s="55" t="s">
        <v>35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  <c r="O2" s="56"/>
      <c r="P2" s="56"/>
      <c r="Q2" s="55"/>
      <c r="R2" s="55"/>
      <c r="S2" s="55"/>
      <c r="T2" s="55"/>
      <c r="U2" s="55"/>
      <c r="V2" s="55"/>
      <c r="W2" s="55"/>
      <c r="X2" s="55"/>
      <c r="Y2" s="56"/>
      <c r="Z2" s="56"/>
      <c r="AA2" s="56"/>
      <c r="AB2" s="56"/>
      <c r="AC2" s="56"/>
      <c r="AD2" s="56"/>
      <c r="AE2" s="56"/>
    </row>
    <row r="3" spans="1:40" ht="16.5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7"/>
      <c r="O3" s="7"/>
      <c r="P3" s="7"/>
      <c r="Q3" s="4"/>
      <c r="R3" s="4"/>
      <c r="S3" s="4"/>
      <c r="T3" s="4"/>
      <c r="U3" s="4"/>
      <c r="V3" s="4"/>
      <c r="W3" s="4"/>
      <c r="X3" s="4"/>
      <c r="Y3" s="7"/>
      <c r="Z3" s="7"/>
      <c r="AA3" s="7"/>
      <c r="AB3" s="7"/>
      <c r="AC3" s="7"/>
      <c r="AD3" s="7"/>
      <c r="AE3" s="7"/>
    </row>
    <row r="4" spans="1:40" ht="75" customHeight="1" x14ac:dyDescent="0.25">
      <c r="A4" s="26" t="s">
        <v>17</v>
      </c>
      <c r="B4" s="37" t="s">
        <v>5</v>
      </c>
      <c r="C4" s="40" t="s">
        <v>31</v>
      </c>
      <c r="D4" s="41"/>
      <c r="E4" s="42"/>
      <c r="F4" s="40" t="s">
        <v>32</v>
      </c>
      <c r="G4" s="41"/>
      <c r="H4" s="42"/>
      <c r="I4" s="40" t="s">
        <v>26</v>
      </c>
      <c r="J4" s="41"/>
      <c r="K4" s="42"/>
      <c r="L4" s="32" t="s">
        <v>18</v>
      </c>
      <c r="M4" s="32" t="s">
        <v>19</v>
      </c>
      <c r="N4" s="30" t="s">
        <v>27</v>
      </c>
      <c r="O4" s="30"/>
      <c r="P4" s="31"/>
      <c r="Q4" s="27" t="s">
        <v>6</v>
      </c>
      <c r="R4" s="28"/>
      <c r="S4" s="28"/>
      <c r="T4" s="28"/>
      <c r="U4" s="28"/>
      <c r="V4" s="29"/>
      <c r="W4" s="57" t="s">
        <v>28</v>
      </c>
      <c r="X4" s="58"/>
      <c r="Y4" s="27" t="s">
        <v>33</v>
      </c>
      <c r="Z4" s="29"/>
      <c r="AA4" s="49" t="s">
        <v>13</v>
      </c>
      <c r="AB4" s="50"/>
      <c r="AC4" s="27" t="s">
        <v>4</v>
      </c>
      <c r="AD4" s="28"/>
      <c r="AE4" s="29"/>
      <c r="AF4" s="48" t="s">
        <v>14</v>
      </c>
      <c r="AG4" s="48" t="s">
        <v>15</v>
      </c>
      <c r="AH4" s="48" t="s">
        <v>34</v>
      </c>
      <c r="AI4" s="48" t="s">
        <v>23</v>
      </c>
      <c r="AJ4" s="48"/>
      <c r="AK4" s="48"/>
      <c r="AL4" s="48" t="s">
        <v>24</v>
      </c>
      <c r="AM4" s="48"/>
      <c r="AN4" s="48"/>
    </row>
    <row r="5" spans="1:40" ht="32.25" customHeight="1" x14ac:dyDescent="0.25">
      <c r="A5" s="26"/>
      <c r="B5" s="38"/>
      <c r="C5" s="43"/>
      <c r="D5" s="44"/>
      <c r="E5" s="45"/>
      <c r="F5" s="43"/>
      <c r="G5" s="44"/>
      <c r="H5" s="45"/>
      <c r="I5" s="43"/>
      <c r="J5" s="44"/>
      <c r="K5" s="45"/>
      <c r="L5" s="33"/>
      <c r="M5" s="33"/>
      <c r="N5" s="27" t="s">
        <v>20</v>
      </c>
      <c r="O5" s="28"/>
      <c r="P5" s="29"/>
      <c r="Q5" s="35" t="s">
        <v>9</v>
      </c>
      <c r="R5" s="35" t="s">
        <v>0</v>
      </c>
      <c r="S5" s="35" t="s">
        <v>1</v>
      </c>
      <c r="T5" s="35" t="s">
        <v>10</v>
      </c>
      <c r="U5" s="35" t="s">
        <v>11</v>
      </c>
      <c r="V5" s="35" t="s">
        <v>2</v>
      </c>
      <c r="W5" s="59" t="s">
        <v>29</v>
      </c>
      <c r="X5" s="59" t="s">
        <v>30</v>
      </c>
      <c r="Y5" s="53" t="s">
        <v>8</v>
      </c>
      <c r="Z5" s="53" t="s">
        <v>12</v>
      </c>
      <c r="AA5" s="51"/>
      <c r="AB5" s="52"/>
      <c r="AC5" s="53" t="s">
        <v>8</v>
      </c>
      <c r="AD5" s="53" t="s">
        <v>12</v>
      </c>
      <c r="AE5" s="53" t="s">
        <v>3</v>
      </c>
      <c r="AF5" s="48"/>
      <c r="AG5" s="48"/>
      <c r="AH5" s="48"/>
      <c r="AI5" s="48"/>
      <c r="AJ5" s="48"/>
      <c r="AK5" s="48"/>
      <c r="AL5" s="48"/>
      <c r="AM5" s="48"/>
      <c r="AN5" s="48"/>
    </row>
    <row r="6" spans="1:40" ht="84" customHeight="1" x14ac:dyDescent="0.25">
      <c r="A6" s="26"/>
      <c r="B6" s="39"/>
      <c r="C6" s="21" t="s">
        <v>3</v>
      </c>
      <c r="D6" s="21" t="s">
        <v>16</v>
      </c>
      <c r="E6" s="21" t="s">
        <v>7</v>
      </c>
      <c r="F6" s="21" t="s">
        <v>3</v>
      </c>
      <c r="G6" s="21" t="s">
        <v>16</v>
      </c>
      <c r="H6" s="21" t="s">
        <v>7</v>
      </c>
      <c r="I6" s="21" t="s">
        <v>3</v>
      </c>
      <c r="J6" s="21" t="s">
        <v>16</v>
      </c>
      <c r="K6" s="21" t="s">
        <v>7</v>
      </c>
      <c r="L6" s="34"/>
      <c r="M6" s="34"/>
      <c r="N6" s="6" t="s">
        <v>3</v>
      </c>
      <c r="O6" s="21" t="s">
        <v>16</v>
      </c>
      <c r="P6" s="21" t="s">
        <v>7</v>
      </c>
      <c r="Q6" s="36"/>
      <c r="R6" s="36"/>
      <c r="S6" s="36"/>
      <c r="T6" s="36"/>
      <c r="U6" s="36"/>
      <c r="V6" s="36"/>
      <c r="W6" s="60"/>
      <c r="X6" s="60"/>
      <c r="Y6" s="54"/>
      <c r="Z6" s="54"/>
      <c r="AA6" s="22" t="s">
        <v>8</v>
      </c>
      <c r="AB6" s="22" t="s">
        <v>12</v>
      </c>
      <c r="AC6" s="54"/>
      <c r="AD6" s="54"/>
      <c r="AE6" s="54"/>
      <c r="AF6" s="48"/>
      <c r="AG6" s="48"/>
      <c r="AH6" s="48"/>
      <c r="AI6" s="19">
        <v>30</v>
      </c>
      <c r="AJ6" s="19">
        <v>50</v>
      </c>
      <c r="AK6" s="19">
        <v>70</v>
      </c>
      <c r="AL6" s="19">
        <v>30</v>
      </c>
      <c r="AM6" s="19">
        <v>50</v>
      </c>
      <c r="AN6" s="19">
        <v>70</v>
      </c>
    </row>
    <row r="7" spans="1:40" ht="17.2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  <c r="AE7" s="5">
        <v>31</v>
      </c>
      <c r="AF7" s="5">
        <v>32</v>
      </c>
      <c r="AG7" s="5">
        <v>33</v>
      </c>
      <c r="AH7" s="5">
        <v>34</v>
      </c>
      <c r="AI7" s="5">
        <v>35</v>
      </c>
      <c r="AJ7" s="5">
        <v>36</v>
      </c>
      <c r="AK7" s="5">
        <v>37</v>
      </c>
      <c r="AL7" s="5">
        <v>38</v>
      </c>
      <c r="AM7" s="5">
        <v>39</v>
      </c>
      <c r="AN7" s="5">
        <v>40</v>
      </c>
    </row>
    <row r="8" spans="1:40" s="12" customFormat="1" ht="19.5" customHeight="1" x14ac:dyDescent="0.25">
      <c r="A8" s="10">
        <v>1</v>
      </c>
      <c r="B8" s="9" t="s">
        <v>21</v>
      </c>
      <c r="C8" s="14">
        <v>458.88000000000005</v>
      </c>
      <c r="D8" s="14">
        <v>458.88000000000005</v>
      </c>
      <c r="E8" s="14">
        <v>0</v>
      </c>
      <c r="F8" s="14">
        <v>239.23</v>
      </c>
      <c r="G8" s="14">
        <v>239.23</v>
      </c>
      <c r="H8" s="14">
        <v>0</v>
      </c>
      <c r="I8" s="14">
        <v>698.11</v>
      </c>
      <c r="J8" s="14">
        <v>698.11</v>
      </c>
      <c r="K8" s="14">
        <v>0</v>
      </c>
      <c r="L8" s="11">
        <v>3104.4</v>
      </c>
      <c r="M8" s="11">
        <v>3122.02</v>
      </c>
      <c r="N8" s="14">
        <v>2171427.9166000001</v>
      </c>
      <c r="O8" s="14">
        <v>2171427.9166000001</v>
      </c>
      <c r="P8" s="14">
        <v>0</v>
      </c>
      <c r="Q8" s="14">
        <v>4557.38</v>
      </c>
      <c r="R8" s="11">
        <v>4557.38</v>
      </c>
      <c r="S8" s="11">
        <v>0</v>
      </c>
      <c r="T8" s="11">
        <v>0</v>
      </c>
      <c r="U8" s="11">
        <v>0</v>
      </c>
      <c r="V8" s="11">
        <v>0</v>
      </c>
      <c r="W8" s="15"/>
      <c r="X8" s="15">
        <v>0</v>
      </c>
      <c r="Y8" s="15">
        <v>2171427.9166000001</v>
      </c>
      <c r="Z8" s="15">
        <v>0</v>
      </c>
      <c r="AA8" s="16">
        <v>1960201.32</v>
      </c>
      <c r="AB8" s="16"/>
      <c r="AC8" s="15">
        <v>211226.59660000005</v>
      </c>
      <c r="AD8" s="15">
        <v>0</v>
      </c>
      <c r="AE8" s="15">
        <f t="shared" ref="AE8:AE9" si="0">AC8+AD8</f>
        <v>211226.59660000005</v>
      </c>
      <c r="AF8" s="15">
        <v>46.348251978110241</v>
      </c>
      <c r="AG8" s="23" t="e">
        <v>#DIV/0!</v>
      </c>
      <c r="AH8" s="15">
        <v>58.175833333333337</v>
      </c>
      <c r="AI8" s="20">
        <v>1390.4475593433071</v>
      </c>
      <c r="AJ8" s="20">
        <v>2317.4125989055119</v>
      </c>
      <c r="AK8" s="20">
        <v>3244.3776384677167</v>
      </c>
      <c r="AL8" s="25" t="e">
        <v>#DIV/0!</v>
      </c>
      <c r="AM8" s="25" t="e">
        <v>#DIV/0!</v>
      </c>
      <c r="AN8" s="25" t="e">
        <v>#DIV/0!</v>
      </c>
    </row>
    <row r="9" spans="1:40" s="12" customFormat="1" ht="19.5" customHeight="1" x14ac:dyDescent="0.25">
      <c r="A9" s="10">
        <v>2</v>
      </c>
      <c r="B9" s="9" t="s">
        <v>22</v>
      </c>
      <c r="C9" s="17">
        <v>217.82</v>
      </c>
      <c r="D9" s="17">
        <v>217.82</v>
      </c>
      <c r="E9" s="17">
        <v>0</v>
      </c>
      <c r="F9" s="17">
        <v>122.41</v>
      </c>
      <c r="G9" s="17">
        <v>122.41</v>
      </c>
      <c r="H9" s="17">
        <v>0</v>
      </c>
      <c r="I9" s="17">
        <v>340.23</v>
      </c>
      <c r="J9" s="17">
        <v>340.23</v>
      </c>
      <c r="K9" s="17">
        <v>0</v>
      </c>
      <c r="L9" s="11">
        <v>3104.4</v>
      </c>
      <c r="M9" s="11">
        <v>3122.02</v>
      </c>
      <c r="N9" s="18">
        <v>1058366.8762000001</v>
      </c>
      <c r="O9" s="18">
        <v>1058366.8762000001</v>
      </c>
      <c r="P9" s="18">
        <v>0</v>
      </c>
      <c r="Q9" s="17">
        <v>1873.6000000000001</v>
      </c>
      <c r="R9" s="11">
        <v>1784.7</v>
      </c>
      <c r="S9" s="11">
        <v>88.9</v>
      </c>
      <c r="T9" s="11">
        <v>0</v>
      </c>
      <c r="U9" s="11">
        <v>0</v>
      </c>
      <c r="V9" s="11">
        <v>0</v>
      </c>
      <c r="W9" s="18">
        <v>50218.197744545258</v>
      </c>
      <c r="X9" s="18">
        <v>0</v>
      </c>
      <c r="Y9" s="18">
        <v>1008148.6784554548</v>
      </c>
      <c r="Z9" s="18">
        <v>0</v>
      </c>
      <c r="AA9" s="16">
        <v>851214.66</v>
      </c>
      <c r="AB9" s="16"/>
      <c r="AC9" s="18">
        <v>156934.01845545473</v>
      </c>
      <c r="AD9" s="18">
        <v>0</v>
      </c>
      <c r="AE9" s="15">
        <f t="shared" si="0"/>
        <v>156934.01845545473</v>
      </c>
      <c r="AF9" s="18">
        <v>87.932996276939946</v>
      </c>
      <c r="AG9" s="24" t="e">
        <v>#DIV/0!</v>
      </c>
      <c r="AH9" s="18">
        <v>28.352500000000003</v>
      </c>
      <c r="AI9" s="20">
        <v>2637.9898883081983</v>
      </c>
      <c r="AJ9" s="20">
        <v>4396.6498138469969</v>
      </c>
      <c r="AK9" s="20">
        <v>6155.3097393857961</v>
      </c>
      <c r="AL9" s="25" t="e">
        <v>#DIV/0!</v>
      </c>
      <c r="AM9" s="25" t="e">
        <v>#DIV/0!</v>
      </c>
      <c r="AN9" s="25" t="e">
        <v>#DIV/0!</v>
      </c>
    </row>
    <row r="10" spans="1:40" s="3" customFormat="1" x14ac:dyDescent="0.25">
      <c r="W10" s="8"/>
      <c r="AA10" s="8"/>
    </row>
  </sheetData>
  <autoFilter ref="A7:DR9"/>
  <sortState ref="A8:AH50">
    <sortCondition ref="B8:B50"/>
  </sortState>
  <mergeCells count="34">
    <mergeCell ref="AI4:AK5"/>
    <mergeCell ref="Y4:Z4"/>
    <mergeCell ref="Y5:Y6"/>
    <mergeCell ref="Z5:Z6"/>
    <mergeCell ref="AL4:AN5"/>
    <mergeCell ref="AC1:AH1"/>
    <mergeCell ref="I4:K5"/>
    <mergeCell ref="L4:L6"/>
    <mergeCell ref="AH4:AH6"/>
    <mergeCell ref="AA4:AB5"/>
    <mergeCell ref="AC4:AE4"/>
    <mergeCell ref="AC5:AC6"/>
    <mergeCell ref="AD5:AD6"/>
    <mergeCell ref="AE5:AE6"/>
    <mergeCell ref="AF4:AF6"/>
    <mergeCell ref="AG4:AG6"/>
    <mergeCell ref="B2:AE2"/>
    <mergeCell ref="W4:X4"/>
    <mergeCell ref="W5:W6"/>
    <mergeCell ref="X5:X6"/>
    <mergeCell ref="A4:A6"/>
    <mergeCell ref="N5:P5"/>
    <mergeCell ref="N4:P4"/>
    <mergeCell ref="Q4:V4"/>
    <mergeCell ref="M4:M6"/>
    <mergeCell ref="Q5:Q6"/>
    <mergeCell ref="R5:R6"/>
    <mergeCell ref="S5:S6"/>
    <mergeCell ref="T5:T6"/>
    <mergeCell ref="U5:U6"/>
    <mergeCell ref="V5:V6"/>
    <mergeCell ref="B4:B6"/>
    <mergeCell ref="C4:E5"/>
    <mergeCell ref="F4:H5"/>
  </mergeCells>
  <phoneticPr fontId="4" type="noConversion"/>
  <pageMargins left="0" right="0" top="0" bottom="0" header="0.31496062992125984" footer="0.31496062992125984"/>
  <pageSetup paperSize="8" scale="39" orientation="landscape" horizontalDpi="180" verticalDpi="180" r:id="rId1"/>
  <colBreaks count="1" manualBreakCount="1">
    <brk id="4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расчета коррек за 2021</vt:lpstr>
      <vt:lpstr>'Для расчета коррек за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2022-02-24T07:05:15Z</dcterms:modified>
</cp:coreProperties>
</file>